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1"/>
  </bookViews>
  <sheets>
    <sheet name="Антипин" sheetId="13" r:id="rId1"/>
    <sheet name="Ганеев" sheetId="4" r:id="rId2"/>
    <sheet name="Губин" sheetId="5" r:id="rId3"/>
    <sheet name="Дубовец" sheetId="8" r:id="rId4"/>
    <sheet name="Карпов" sheetId="14" r:id="rId5"/>
    <sheet name="Минхаиров" sheetId="9" r:id="rId6"/>
    <sheet name="Соколкова" sheetId="10" r:id="rId7"/>
    <sheet name="Федюшина" sheetId="1" r:id="rId8"/>
    <sheet name="Шилина" sheetId="7" r:id="rId9"/>
    <sheet name="Шишелякин" sheetId="15" r:id="rId10"/>
  </sheets>
  <calcPr calcId="145621" refMode="R1C1"/>
</workbook>
</file>

<file path=xl/calcChain.xml><?xml version="1.0" encoding="utf-8"?>
<calcChain xmlns="http://schemas.openxmlformats.org/spreadsheetml/2006/main">
  <c r="C28" i="15" l="1"/>
  <c r="C27" i="15"/>
  <c r="C26" i="15"/>
  <c r="E23" i="15"/>
  <c r="C28" i="14" l="1"/>
  <c r="C27" i="14"/>
  <c r="C26" i="14"/>
  <c r="E23" i="14"/>
  <c r="C28" i="13" l="1"/>
  <c r="C27" i="13"/>
  <c r="C26" i="13"/>
  <c r="E23" i="13"/>
  <c r="C28" i="10"/>
  <c r="C27" i="10"/>
  <c r="C26" i="10"/>
  <c r="E23" i="10"/>
  <c r="C28" i="9"/>
  <c r="C27" i="9"/>
  <c r="C26" i="9"/>
  <c r="E23" i="9"/>
  <c r="C28" i="8"/>
  <c r="C27" i="8"/>
  <c r="C26" i="8"/>
  <c r="E23" i="4"/>
  <c r="C28" i="7" l="1"/>
  <c r="C27" i="7"/>
  <c r="C26" i="7"/>
  <c r="E23" i="7"/>
  <c r="C28" i="5"/>
  <c r="C27" i="5"/>
  <c r="C26" i="5"/>
  <c r="E23" i="5"/>
  <c r="C28" i="1" l="1"/>
  <c r="C27" i="1"/>
  <c r="C26" i="1"/>
  <c r="E23" i="1"/>
</calcChain>
</file>

<file path=xl/sharedStrings.xml><?xml version="1.0" encoding="utf-8"?>
<sst xmlns="http://schemas.openxmlformats.org/spreadsheetml/2006/main" count="500" uniqueCount="99">
  <si>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</si>
  <si>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</si>
  <si>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</si>
  <si>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</si>
  <si>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</si>
  <si>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</si>
  <si>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</si>
  <si>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</si>
  <si>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</si>
  <si>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</si>
  <si>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</si>
  <si>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</si>
  <si>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</si>
  <si>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</si>
  <si>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</si>
  <si>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</si>
  <si>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Краеведение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</si>
  <si>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</si>
  <si>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</si>
  <si>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</si>
  <si>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</si>
  <si>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</si>
  <si>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</si>
  <si>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</si>
  <si>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</si>
  <si>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</si>
  <si>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</si>
  <si>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</si>
  <si>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</si>
  <si>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</si>
  <si>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Задание выполнено,
найдено 10 КП</t>
  </si>
  <si>
    <t>Год обучения: 2</t>
  </si>
  <si>
    <t>Задание выполнено,
найдено 12 КП</t>
  </si>
  <si>
    <t>Задание выполнено,
собрано 3 гербария</t>
  </si>
  <si>
    <t>Задание выполнено, 
правильно завязаны узлы, время выполнения 2:54</t>
  </si>
  <si>
    <t>Задание выполнено, 
правильно завязаны узлы, время выполнения 2:48</t>
  </si>
  <si>
    <t>Время выполнения: 
10:35</t>
  </si>
  <si>
    <t>Задание выполнено,
носилки изготовлены за 6:48</t>
  </si>
  <si>
    <t>Задание выполнено,
собрано 2 гербария</t>
  </si>
  <si>
    <t>Задание выполнено, 
палатка установлена за 06:55</t>
  </si>
  <si>
    <t>Задание выполнено,
носилки изготовлены за 4:38</t>
  </si>
  <si>
    <t>Время выполнения: 
08:22</t>
  </si>
  <si>
    <t xml:space="preserve">Группа: 2 "А" </t>
  </si>
  <si>
    <t>Задание выполнено,
носилки изготовлены за 7:45</t>
  </si>
  <si>
    <t>Задание выполнено, 
палатка установлена за 9:32</t>
  </si>
  <si>
    <t>Задание выполнено, 
палатка установлена за 6:57</t>
  </si>
  <si>
    <t>Задание выполнено,
носилки изготовлены за 4:56</t>
  </si>
  <si>
    <t>Время выполнения: 
8:58</t>
  </si>
  <si>
    <t>Задание выполнено, 
правильно завязаны узлы, время выполнения 3:36</t>
  </si>
  <si>
    <t>Задание выполнено, 
правильно завязаны узлы, время выполнения 2:41</t>
  </si>
  <si>
    <t>Задание выполнено, 
правильно завязаны узлы, время выполнения 2:49</t>
  </si>
  <si>
    <t>Задание выполнено, 
палатка установлена за 6:58</t>
  </si>
  <si>
    <t>Задание выполнено,
носилки изготовлены за 7:24</t>
  </si>
  <si>
    <t>Задание выполнено,
носилки изготовлены за 7:58</t>
  </si>
  <si>
    <t>Задание выполнено, 
правильно завязаны узлы, время выполнения 5:18</t>
  </si>
  <si>
    <t>ФИО обучающегося: Антипин Матвей Игоревич</t>
  </si>
  <si>
    <t>Обучающийся Антипин Матвей Игоревич переведен на 3 год</t>
  </si>
  <si>
    <t>ФИО обучающегося: Ганеев Константин Рустамович</t>
  </si>
  <si>
    <t>Обучающаяся Ганеев Константин Рустамович переведен на 3 год</t>
  </si>
  <si>
    <t>ФИО обучающегося: Губин Лев Александрович</t>
  </si>
  <si>
    <t>Задание выполнено, 
палатка установлена за 3:49</t>
  </si>
  <si>
    <t>Задание выполнено,
собрано 3 гербарий</t>
  </si>
  <si>
    <t>Задание выполнено,
собрано 3 гербариев</t>
  </si>
  <si>
    <t>Время выполнения: 
09:20</t>
  </si>
  <si>
    <t>Задание выполнено,
собрано 5 гербариев</t>
  </si>
  <si>
    <t>Задание выполнено,
носилки изготовлены за 03:45</t>
  </si>
  <si>
    <t>Задание выполнено, 
правильно завязаны узлы, время выполнения 02:24</t>
  </si>
  <si>
    <t>Обучающаяся Губин Лев Александрович переведен на 3 год</t>
  </si>
  <si>
    <t>ФИО обучающегося: Дубовец Иван Денисович</t>
  </si>
  <si>
    <t>Обучающийся Дубовец Иван Денисович переведен на 3 год</t>
  </si>
  <si>
    <t>Задание выполнено, 
палатка установлена за 6:56</t>
  </si>
  <si>
    <t>Задание выполнено,
найдено 8 КП</t>
  </si>
  <si>
    <t>Задание выполнено,
носилки изготовлены за 6:52</t>
  </si>
  <si>
    <t>Время выполнения: 
10:12</t>
  </si>
  <si>
    <t>Задание выполнено, 
правильно завязаны узлы, время выполнения 2:40</t>
  </si>
  <si>
    <t>ФИО обучающегося: Карпов Дмитрий Денисович</t>
  </si>
  <si>
    <t>Обучающийся Карпов Дмитрий Денисович переведен на 3 год</t>
  </si>
  <si>
    <t>Время выполнения: 
09:00</t>
  </si>
  <si>
    <t>ФИО обучающегося: Минхаиров Ярослав Русланович</t>
  </si>
  <si>
    <t>Обучающаяся Минхаиров Ярослав Русланович переведен на 3 год</t>
  </si>
  <si>
    <t>Задание выполнено, 
палатка установлена за 05:00</t>
  </si>
  <si>
    <t>ФИО обучающегося: Соколкова Александра Александровна</t>
  </si>
  <si>
    <t>Время выполнения: 
11:50</t>
  </si>
  <si>
    <t>Задание выполнено, 
правильно завязаны узлы, время выполнения 3:00</t>
  </si>
  <si>
    <t>Задание выполнено,
собрано 5 гербарий</t>
  </si>
  <si>
    <t>Обучающаяся Соколкова Александра Александровна переведена на 3 год</t>
  </si>
  <si>
    <t>ФИО обучающегося: Федюшина Варвара Павловна</t>
  </si>
  <si>
    <t>Обучающаяся Федюшина Варвара Павловна переведена на 3 год</t>
  </si>
  <si>
    <t>Задание выполнено, 
палатка установлена за 04:36</t>
  </si>
  <si>
    <t>Задание выполнено,
найдено 9 КП</t>
  </si>
  <si>
    <t>Задание выполнено,
носилки изготовлены за 5:21</t>
  </si>
  <si>
    <t>ФИО обучающегося: Шилина Ирина Алексеевна</t>
  </si>
  <si>
    <t>Обучающийся Шилина Ирина Алексеевна переведена на 3 год</t>
  </si>
  <si>
    <t>Время выполнения: 
10:45</t>
  </si>
  <si>
    <t>Задание выполнено, 
палатка установлена за 7:53</t>
  </si>
  <si>
    <t>ФИО обучающегося: Шишелякин Михаил Андреевич</t>
  </si>
  <si>
    <t>Обучающийся Шишелякин Михаил Андреевич переведен на 3 год</t>
  </si>
  <si>
    <t>Задание выполнено, 
правильно завязаны узлы, время выполнения 2:50</t>
  </si>
  <si>
    <t>Задание выполнено, 
палатка установлена за 4:53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</si>
</sst>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E26" sqref="E26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55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39</v>
      </c>
      <c r="E17" s="5">
        <v>2</v>
      </c>
      <c r="F17" s="5" t="s">
        <v>22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32</v>
      </c>
      <c r="E18" s="5">
        <v>3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38</v>
      </c>
      <c r="E19" s="5">
        <v>2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40</v>
      </c>
      <c r="E20" s="5">
        <v>3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18</v>
      </c>
      <c r="C21" s="9" t="s">
        <v>20</v>
      </c>
      <c r="D21" s="9" t="s">
        <v>41</v>
      </c>
      <c r="E21" s="5">
        <v>3</v>
      </c>
      <c r="F21" s="5" t="s">
        <v>23</v>
      </c>
    </row>
    <row r="22" spans="1:6" s="21" customFormat="1" ht="60" x14ac:dyDescent="0.25">
      <c r="A22" s="10">
        <v>6</v>
      </c>
      <c r="B22" s="17" t="s">
        <v>19</v>
      </c>
      <c r="C22" s="17" t="s">
        <v>20</v>
      </c>
      <c r="D22" s="17" t="s">
        <v>35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2.6666666666666665</v>
      </c>
      <c r="F23" s="20" t="s">
        <v>22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4</v>
      </c>
      <c r="D26" s="14"/>
    </row>
    <row r="27" spans="1:6" x14ac:dyDescent="0.25">
      <c r="A27" s="3"/>
      <c r="B27" s="12" t="s">
        <v>26</v>
      </c>
      <c r="C27" s="13">
        <f>COUNTIF(F17:F22,"=Средний")</f>
        <v>2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56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31"/>
      <c r="B3" s="31"/>
      <c r="C3" s="31"/>
      <c r="D3" s="31"/>
      <c r="E3" s="31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30"/>
      <c r="B10" s="30"/>
      <c r="C10" s="30"/>
      <c r="D10" s="30"/>
      <c r="E10" s="30"/>
      <c r="F10" s="30"/>
    </row>
    <row r="11" spans="1:6" ht="15.75" x14ac:dyDescent="0.25">
      <c r="A11" s="2" t="s">
        <v>95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98</v>
      </c>
      <c r="E17" s="5">
        <v>3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30</v>
      </c>
      <c r="E18" s="5">
        <v>2</v>
      </c>
      <c r="F18" s="5" t="s">
        <v>22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84</v>
      </c>
      <c r="E19" s="5">
        <v>3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53</v>
      </c>
      <c r="E20" s="5">
        <v>2</v>
      </c>
      <c r="F20" s="5" t="s">
        <v>22</v>
      </c>
    </row>
    <row r="21" spans="1:6" s="21" customFormat="1" ht="47.25" customHeight="1" x14ac:dyDescent="0.25">
      <c r="A21" s="5">
        <v>5</v>
      </c>
      <c r="B21" s="9" t="s">
        <v>18</v>
      </c>
      <c r="C21" s="9" t="s">
        <v>20</v>
      </c>
      <c r="D21" s="9" t="s">
        <v>93</v>
      </c>
      <c r="E21" s="5">
        <v>2</v>
      </c>
      <c r="F21" s="5" t="s">
        <v>22</v>
      </c>
    </row>
    <row r="22" spans="1:6" s="21" customFormat="1" ht="60" x14ac:dyDescent="0.25">
      <c r="A22" s="10">
        <v>6</v>
      </c>
      <c r="B22" s="17" t="s">
        <v>19</v>
      </c>
      <c r="C22" s="17" t="s">
        <v>20</v>
      </c>
      <c r="D22" s="17" t="s">
        <v>97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2.5</v>
      </c>
      <c r="F23" s="20" t="s">
        <v>23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3</v>
      </c>
      <c r="D26" s="14"/>
    </row>
    <row r="27" spans="1:6" x14ac:dyDescent="0.25">
      <c r="A27" s="3"/>
      <c r="B27" s="12" t="s">
        <v>26</v>
      </c>
      <c r="C27" s="13">
        <f>COUNTIF(F17:F22,"=Средний")</f>
        <v>3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96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9" zoomScaleNormal="100" zoomScaleSheetLayoutView="100" workbookViewId="0">
      <selection activeCell="E29" sqref="E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57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60</v>
      </c>
      <c r="E17" s="5">
        <v>3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30</v>
      </c>
      <c r="E18" s="5">
        <v>2</v>
      </c>
      <c r="F18" s="5" t="s">
        <v>22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62</v>
      </c>
      <c r="E19" s="5">
        <v>2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43</v>
      </c>
      <c r="E20" s="5">
        <v>2</v>
      </c>
      <c r="F20" s="5" t="s">
        <v>22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63</v>
      </c>
      <c r="E21" s="5">
        <v>2</v>
      </c>
      <c r="F21" s="5" t="s">
        <v>22</v>
      </c>
    </row>
    <row r="22" spans="1:6" s="21" customFormat="1" ht="57.75" customHeight="1" x14ac:dyDescent="0.25">
      <c r="A22" s="10">
        <v>6</v>
      </c>
      <c r="B22" s="17" t="s">
        <v>19</v>
      </c>
      <c r="C22" s="17" t="s">
        <v>20</v>
      </c>
      <c r="D22" s="17" t="s">
        <v>34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2.3333333333333335</v>
      </c>
      <c r="F23" s="20" t="s">
        <v>22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v>2</v>
      </c>
      <c r="D26" s="14"/>
    </row>
    <row r="27" spans="1:6" x14ac:dyDescent="0.25">
      <c r="A27" s="3"/>
      <c r="B27" s="12" t="s">
        <v>26</v>
      </c>
      <c r="C27" s="13">
        <v>5</v>
      </c>
      <c r="D27" s="14"/>
    </row>
    <row r="28" spans="1:6" x14ac:dyDescent="0.25">
      <c r="B28" s="12" t="s">
        <v>27</v>
      </c>
      <c r="C28" s="13"/>
      <c r="D28" s="14"/>
    </row>
    <row r="29" spans="1:6" x14ac:dyDescent="0.25">
      <c r="A29" s="11"/>
      <c r="C29" s="4"/>
    </row>
    <row r="30" spans="1:6" x14ac:dyDescent="0.25">
      <c r="A30" s="22" t="s">
        <v>58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1" zoomScaleNormal="100" zoomScaleSheetLayoutView="100" workbookViewId="0">
      <selection activeCell="D28" sqref="D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59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44</v>
      </c>
      <c r="E17" s="5">
        <v>3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32</v>
      </c>
      <c r="E18" s="5">
        <v>3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64</v>
      </c>
      <c r="E19" s="5">
        <v>3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65</v>
      </c>
      <c r="E20" s="5">
        <v>3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41</v>
      </c>
      <c r="E21" s="5">
        <v>3</v>
      </c>
      <c r="F21" s="5" t="s">
        <v>23</v>
      </c>
    </row>
    <row r="22" spans="1:6" s="21" customFormat="1" ht="60.75" customHeight="1" x14ac:dyDescent="0.25">
      <c r="A22" s="10">
        <v>6</v>
      </c>
      <c r="B22" s="17" t="s">
        <v>19</v>
      </c>
      <c r="C22" s="17" t="s">
        <v>20</v>
      </c>
      <c r="D22" s="17" t="s">
        <v>66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3</v>
      </c>
      <c r="F23" s="20" t="s">
        <v>23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6</v>
      </c>
      <c r="D26" s="14"/>
    </row>
    <row r="27" spans="1:6" x14ac:dyDescent="0.25">
      <c r="A27" s="3"/>
      <c r="B27" s="12" t="s">
        <v>26</v>
      </c>
      <c r="C27" s="13">
        <f>COUNTIF(F17:F22,"=Средний")</f>
        <v>0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67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D27" sqref="D27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68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70</v>
      </c>
      <c r="E17" s="5">
        <v>2</v>
      </c>
      <c r="F17" s="5" t="s">
        <v>22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71</v>
      </c>
      <c r="E18" s="5">
        <v>2</v>
      </c>
      <c r="F18" s="5" t="s">
        <v>22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38</v>
      </c>
      <c r="E19" s="5">
        <v>2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72</v>
      </c>
      <c r="E20" s="5">
        <v>2</v>
      </c>
      <c r="F20" s="5" t="s">
        <v>22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73</v>
      </c>
      <c r="E21" s="5">
        <v>2</v>
      </c>
      <c r="F21" s="5" t="s">
        <v>22</v>
      </c>
    </row>
    <row r="22" spans="1:6" s="21" customFormat="1" ht="60.75" customHeight="1" x14ac:dyDescent="0.25">
      <c r="A22" s="10">
        <v>6</v>
      </c>
      <c r="B22" s="17" t="s">
        <v>19</v>
      </c>
      <c r="C22" s="17" t="s">
        <v>20</v>
      </c>
      <c r="D22" s="17" t="s">
        <v>74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v>2</v>
      </c>
      <c r="F23" s="20" t="s">
        <v>22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1</v>
      </c>
      <c r="D26" s="14"/>
    </row>
    <row r="27" spans="1:6" x14ac:dyDescent="0.25">
      <c r="A27" s="3"/>
      <c r="B27" s="12" t="s">
        <v>26</v>
      </c>
      <c r="C27" s="13">
        <f>COUNTIF(F17:F22,"=Средний")</f>
        <v>5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69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D43" sqref="D43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9"/>
      <c r="B3" s="29"/>
      <c r="C3" s="29"/>
      <c r="D3" s="29"/>
      <c r="E3" s="29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8"/>
      <c r="B10" s="28"/>
      <c r="C10" s="28"/>
      <c r="D10" s="28"/>
      <c r="E10" s="28"/>
      <c r="F10" s="28"/>
    </row>
    <row r="11" spans="1:6" ht="15.75" x14ac:dyDescent="0.25">
      <c r="A11" s="2" t="s">
        <v>75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45</v>
      </c>
      <c r="E17" s="5">
        <v>2</v>
      </c>
      <c r="F17" s="5" t="s">
        <v>22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32</v>
      </c>
      <c r="E18" s="5">
        <v>3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38</v>
      </c>
      <c r="E19" s="5">
        <v>2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46</v>
      </c>
      <c r="E20" s="5">
        <v>3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47</v>
      </c>
      <c r="E21" s="5">
        <v>3</v>
      </c>
      <c r="F21" s="5" t="s">
        <v>23</v>
      </c>
    </row>
    <row r="22" spans="1:6" s="21" customFormat="1" ht="60.75" customHeight="1" x14ac:dyDescent="0.25">
      <c r="A22" s="10">
        <v>6</v>
      </c>
      <c r="B22" s="17" t="s">
        <v>19</v>
      </c>
      <c r="C22" s="17" t="s">
        <v>20</v>
      </c>
      <c r="D22" s="17" t="s">
        <v>48</v>
      </c>
      <c r="E22" s="10">
        <v>2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2.5</v>
      </c>
      <c r="F23" s="20" t="s">
        <v>23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4</v>
      </c>
      <c r="D26" s="14"/>
    </row>
    <row r="27" spans="1:6" x14ac:dyDescent="0.25">
      <c r="A27" s="3"/>
      <c r="B27" s="12" t="s">
        <v>26</v>
      </c>
      <c r="C27" s="13">
        <f>COUNTIF(F17:F22,"=Средний")</f>
        <v>2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76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F24" sqref="F24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78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80</v>
      </c>
      <c r="E17" s="5">
        <v>2</v>
      </c>
      <c r="F17" s="5" t="s">
        <v>22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32</v>
      </c>
      <c r="E18" s="5">
        <v>3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33</v>
      </c>
      <c r="E19" s="5">
        <v>3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37</v>
      </c>
      <c r="E20" s="5">
        <v>2</v>
      </c>
      <c r="F20" s="5" t="s">
        <v>22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36</v>
      </c>
      <c r="E21" s="5">
        <v>2</v>
      </c>
      <c r="F21" s="5" t="s">
        <v>22</v>
      </c>
    </row>
    <row r="22" spans="1:6" s="21" customFormat="1" ht="60.75" customHeight="1" x14ac:dyDescent="0.25">
      <c r="A22" s="10">
        <v>6</v>
      </c>
      <c r="B22" s="17" t="s">
        <v>19</v>
      </c>
      <c r="C22" s="17" t="s">
        <v>20</v>
      </c>
      <c r="D22" s="17" t="s">
        <v>50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2.5</v>
      </c>
      <c r="F23" s="20" t="s">
        <v>23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2</v>
      </c>
      <c r="D26" s="14"/>
    </row>
    <row r="27" spans="1:6" x14ac:dyDescent="0.25">
      <c r="A27" s="3"/>
      <c r="B27" s="12" t="s">
        <v>26</v>
      </c>
      <c r="C27" s="13">
        <f>COUNTIF(F17:F22,"=Средний")</f>
        <v>4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79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3" zoomScaleNormal="100" zoomScaleSheetLayoutView="100" workbookViewId="0">
      <selection activeCell="H43" sqref="H43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81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51</v>
      </c>
      <c r="E17" s="5">
        <v>2</v>
      </c>
      <c r="F17" s="5" t="s">
        <v>22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32</v>
      </c>
      <c r="E18" s="5">
        <v>3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84</v>
      </c>
      <c r="E19" s="5">
        <v>3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52</v>
      </c>
      <c r="E20" s="5">
        <v>2</v>
      </c>
      <c r="F20" s="5" t="s">
        <v>22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82</v>
      </c>
      <c r="E21" s="5">
        <v>2</v>
      </c>
      <c r="F21" s="5" t="s">
        <v>22</v>
      </c>
    </row>
    <row r="22" spans="1:6" s="21" customFormat="1" ht="60.75" customHeight="1" x14ac:dyDescent="0.25">
      <c r="A22" s="10">
        <v>6</v>
      </c>
      <c r="B22" s="17" t="s">
        <v>19</v>
      </c>
      <c r="C22" s="17" t="s">
        <v>20</v>
      </c>
      <c r="D22" s="17" t="s">
        <v>83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2.5</v>
      </c>
      <c r="F23" s="20" t="s">
        <v>23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3</v>
      </c>
      <c r="D26" s="14"/>
    </row>
    <row r="27" spans="1:6" x14ac:dyDescent="0.25">
      <c r="A27" s="3"/>
      <c r="B27" s="12" t="s">
        <v>26</v>
      </c>
      <c r="C27" s="13">
        <f>COUNTIF(F17:F22,"=Средний")</f>
        <v>3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85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8"/>
      <c r="B3" s="8"/>
      <c r="C3" s="8"/>
      <c r="D3" s="8"/>
      <c r="E3" s="8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7"/>
      <c r="B10" s="7"/>
      <c r="C10" s="7"/>
      <c r="D10" s="7"/>
      <c r="E10" s="7"/>
      <c r="F10" s="7"/>
    </row>
    <row r="11" spans="1:6" ht="15.75" x14ac:dyDescent="0.25">
      <c r="A11" s="2" t="s">
        <v>86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88</v>
      </c>
      <c r="E17" s="5">
        <v>3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89</v>
      </c>
      <c r="E18" s="5">
        <v>2</v>
      </c>
      <c r="F18" s="5" t="s">
        <v>22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61</v>
      </c>
      <c r="E19" s="5">
        <v>2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90</v>
      </c>
      <c r="E20" s="5">
        <v>3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18</v>
      </c>
      <c r="C21" s="17" t="s">
        <v>20</v>
      </c>
      <c r="D21" s="9" t="s">
        <v>77</v>
      </c>
      <c r="E21" s="5">
        <v>3</v>
      </c>
      <c r="F21" s="5" t="s">
        <v>23</v>
      </c>
    </row>
    <row r="22" spans="1:6" s="21" customFormat="1" ht="60" x14ac:dyDescent="0.25">
      <c r="A22" s="10">
        <v>6</v>
      </c>
      <c r="B22" s="17" t="s">
        <v>19</v>
      </c>
      <c r="C22" s="17" t="s">
        <v>20</v>
      </c>
      <c r="D22" s="17" t="s">
        <v>49</v>
      </c>
      <c r="E22" s="10">
        <v>3</v>
      </c>
      <c r="F22" s="10" t="s">
        <v>23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2.6666666666666665</v>
      </c>
      <c r="F23" s="20" t="s">
        <v>23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4</v>
      </c>
      <c r="D26" s="14"/>
    </row>
    <row r="27" spans="1:6" x14ac:dyDescent="0.25">
      <c r="A27" s="3"/>
      <c r="B27" s="12" t="s">
        <v>26</v>
      </c>
      <c r="C27" s="13">
        <f>COUNTIF(F17:F22,"=Средний")</f>
        <v>2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87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E26" sqref="E26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7" t="s">
        <v>0</v>
      </c>
      <c r="B1" s="37"/>
      <c r="C1" s="37"/>
      <c r="D1" s="37"/>
      <c r="E1" s="37"/>
      <c r="F1" s="37"/>
    </row>
    <row r="2" spans="1:6" ht="18.75" customHeight="1" x14ac:dyDescent="0.25">
      <c r="A2" s="37" t="s">
        <v>1</v>
      </c>
      <c r="B2" s="37"/>
      <c r="C2" s="37"/>
      <c r="D2" s="37"/>
      <c r="E2" s="37"/>
      <c r="F2" s="37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8" t="s">
        <v>2</v>
      </c>
      <c r="B4" s="38"/>
      <c r="C4" s="38"/>
      <c r="D4" s="38"/>
      <c r="E4" s="38"/>
      <c r="F4" s="38"/>
    </row>
    <row r="5" spans="1:6" ht="18.75" customHeight="1" x14ac:dyDescent="0.25">
      <c r="A5" s="38" t="s">
        <v>3</v>
      </c>
      <c r="B5" s="38"/>
      <c r="C5" s="38"/>
      <c r="D5" s="38"/>
      <c r="E5" s="38"/>
      <c r="F5" s="38"/>
    </row>
    <row r="6" spans="1:6" ht="18.75" customHeight="1" x14ac:dyDescent="0.25">
      <c r="A6" s="38" t="s">
        <v>4</v>
      </c>
      <c r="B6" s="38"/>
      <c r="C6" s="38"/>
      <c r="D6" s="38"/>
      <c r="E6" s="38"/>
      <c r="F6" s="38"/>
    </row>
    <row r="7" spans="1:6" ht="18.75" customHeight="1" x14ac:dyDescent="0.25">
      <c r="A7" s="38" t="s">
        <v>5</v>
      </c>
      <c r="B7" s="38"/>
      <c r="C7" s="38"/>
      <c r="D7" s="38"/>
      <c r="E7" s="38"/>
      <c r="F7" s="38"/>
    </row>
    <row r="9" spans="1:6" ht="15.75" x14ac:dyDescent="0.25">
      <c r="A9" s="32" t="s">
        <v>6</v>
      </c>
      <c r="B9" s="32"/>
      <c r="C9" s="32"/>
      <c r="D9" s="32"/>
      <c r="E9" s="32"/>
      <c r="F9" s="32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91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42</v>
      </c>
      <c r="B13" s="6"/>
      <c r="C13" s="6"/>
      <c r="D13" s="6"/>
      <c r="E13" s="6"/>
      <c r="F13" s="6"/>
    </row>
    <row r="14" spans="1:6" ht="15.75" x14ac:dyDescent="0.25">
      <c r="A14" s="6" t="s">
        <v>31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9</v>
      </c>
      <c r="B16" s="18" t="s">
        <v>10</v>
      </c>
      <c r="C16" s="18" t="s">
        <v>11</v>
      </c>
      <c r="D16" s="18" t="s">
        <v>12</v>
      </c>
      <c r="E16" s="18" t="s">
        <v>21</v>
      </c>
      <c r="F16" s="18" t="s">
        <v>13</v>
      </c>
    </row>
    <row r="17" spans="1:6" s="21" customFormat="1" ht="45.75" customHeight="1" x14ac:dyDescent="0.25">
      <c r="A17" s="5">
        <v>1</v>
      </c>
      <c r="B17" s="9" t="s">
        <v>14</v>
      </c>
      <c r="C17" s="9" t="s">
        <v>20</v>
      </c>
      <c r="D17" s="9" t="s">
        <v>94</v>
      </c>
      <c r="E17" s="5">
        <v>3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15</v>
      </c>
      <c r="C18" s="9" t="s">
        <v>20</v>
      </c>
      <c r="D18" s="9" t="s">
        <v>30</v>
      </c>
      <c r="E18" s="5">
        <v>2</v>
      </c>
      <c r="F18" s="5" t="s">
        <v>22</v>
      </c>
    </row>
    <row r="19" spans="1:6" s="21" customFormat="1" ht="45.75" customHeight="1" x14ac:dyDescent="0.25">
      <c r="A19" s="5">
        <v>3</v>
      </c>
      <c r="B19" s="5" t="s">
        <v>16</v>
      </c>
      <c r="C19" s="9" t="s">
        <v>20</v>
      </c>
      <c r="D19" s="9" t="s">
        <v>38</v>
      </c>
      <c r="E19" s="5">
        <v>2</v>
      </c>
      <c r="F19" s="5" t="s">
        <v>22</v>
      </c>
    </row>
    <row r="20" spans="1:6" s="21" customFormat="1" ht="47.25" customHeight="1" x14ac:dyDescent="0.25">
      <c r="A20" s="5">
        <v>4</v>
      </c>
      <c r="B20" s="9" t="s">
        <v>17</v>
      </c>
      <c r="C20" s="9" t="s">
        <v>20</v>
      </c>
      <c r="D20" s="9" t="s">
        <v>53</v>
      </c>
      <c r="E20" s="5">
        <v>2</v>
      </c>
      <c r="F20" s="5" t="s">
        <v>22</v>
      </c>
    </row>
    <row r="21" spans="1:6" s="21" customFormat="1" ht="47.25" customHeight="1" x14ac:dyDescent="0.25">
      <c r="A21" s="5">
        <v>5</v>
      </c>
      <c r="B21" s="9" t="s">
        <v>18</v>
      </c>
      <c r="C21" s="9" t="s">
        <v>20</v>
      </c>
      <c r="D21" s="9" t="s">
        <v>93</v>
      </c>
      <c r="E21" s="5">
        <v>2</v>
      </c>
      <c r="F21" s="5" t="s">
        <v>22</v>
      </c>
    </row>
    <row r="22" spans="1:6" s="21" customFormat="1" ht="60" x14ac:dyDescent="0.25">
      <c r="A22" s="10">
        <v>6</v>
      </c>
      <c r="B22" s="17" t="s">
        <v>19</v>
      </c>
      <c r="C22" s="17" t="s">
        <v>20</v>
      </c>
      <c r="D22" s="17" t="s">
        <v>54</v>
      </c>
      <c r="E22" s="10">
        <v>2</v>
      </c>
      <c r="F22" s="10" t="s">
        <v>22</v>
      </c>
    </row>
    <row r="23" spans="1:6" x14ac:dyDescent="0.25">
      <c r="A23" s="33" t="s">
        <v>24</v>
      </c>
      <c r="B23" s="34"/>
      <c r="C23" s="34"/>
      <c r="D23" s="35"/>
      <c r="E23" s="19">
        <f>AVERAGE(E17:E22)</f>
        <v>2.1666666666666665</v>
      </c>
      <c r="F23" s="20" t="s">
        <v>22</v>
      </c>
    </row>
    <row r="25" spans="1:6" x14ac:dyDescent="0.25">
      <c r="A25" s="3"/>
      <c r="B25" s="36" t="s">
        <v>8</v>
      </c>
      <c r="C25" s="36"/>
      <c r="D25" s="36"/>
    </row>
    <row r="26" spans="1:6" x14ac:dyDescent="0.25">
      <c r="A26" s="3"/>
      <c r="B26" s="12" t="s">
        <v>25</v>
      </c>
      <c r="C26" s="13">
        <f>COUNTIF(F17:F22,"=Высокий")</f>
        <v>1</v>
      </c>
      <c r="D26" s="14"/>
    </row>
    <row r="27" spans="1:6" x14ac:dyDescent="0.25">
      <c r="A27" s="3"/>
      <c r="B27" s="12" t="s">
        <v>26</v>
      </c>
      <c r="C27" s="13">
        <f>COUNTIF(F17:F22,"=Средний")</f>
        <v>5</v>
      </c>
      <c r="D27" s="14"/>
    </row>
    <row r="28" spans="1:6" x14ac:dyDescent="0.25">
      <c r="B28" s="12" t="s">
        <v>27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92</v>
      </c>
      <c r="B30" s="23"/>
      <c r="C30" s="23"/>
      <c r="D30" s="23"/>
      <c r="E30" s="23"/>
      <c r="F30" s="23"/>
    </row>
    <row r="32" spans="1:6" ht="15.75" x14ac:dyDescent="0.25">
      <c r="A32" s="15" t="s">
        <v>28</v>
      </c>
      <c r="B32" s="16"/>
      <c r="C32" s="16"/>
      <c r="D32" s="16" t="s">
        <v>29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Антипин</vt:lpstr>
      <vt:lpstr>Ганеев</vt:lpstr>
      <vt:lpstr>Губин</vt:lpstr>
      <vt:lpstr>Дубовец</vt:lpstr>
      <vt:lpstr>Карпов</vt:lpstr>
      <vt:lpstr>Минхаиров</vt:lpstr>
      <vt:lpstr>Соколкова</vt:lpstr>
      <vt:lpstr>Федюшина</vt:lpstr>
      <vt:lpstr>Шилина</vt:lpstr>
      <vt:lpstr>Шишелякин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2022-05-30T09:53:23Z</dcterms:modified>
</cp:coreProperties>
</file>