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85" activeTab="4"/>
  </bookViews>
  <sheets>
    <sheet name="Данильченко" sheetId="1" r:id="rId1"/>
    <sheet name="Суслаева" sheetId="10" r:id="rId2"/>
    <sheet name="Цикина" sheetId="12" r:id="rId3"/>
    <sheet name="Цикина (2)" sheetId="15" r:id="rId4"/>
    <sheet name="Чаузов" sheetId="9" r:id="rId5"/>
  </sheets>
  <calcPr calcId="145621" refMode="R1C1"/>
</workbook>
</file>

<file path=xl/calcChain.xml><?xml version="1.0" encoding="utf-8"?>
<calcChain xmlns="http://schemas.openxmlformats.org/spreadsheetml/2006/main">
  <c r="C28" i="15" l="1"/>
  <c r="C27" i="15"/>
  <c r="C26" i="15"/>
  <c r="E23" i="15"/>
  <c r="C28" i="12" l="1"/>
  <c r="C27" i="12"/>
  <c r="C26" i="12"/>
  <c r="E23" i="12"/>
  <c r="C28" i="10"/>
  <c r="C27" i="10"/>
  <c r="C26" i="10"/>
  <c r="E23" i="10"/>
  <c r="C28" i="9"/>
  <c r="C27" i="9"/>
  <c r="C26" i="9"/>
  <c r="E23" i="9"/>
  <c r="C28" i="1" l="1"/>
  <c r="C27" i="1"/>
  <c r="C26" i="1"/>
  <c r="E23" i="1"/>
</calcChain>
</file>

<file path=xl/sharedStrings.xml><?xml version="1.0" encoding="utf-8"?>
<sst xmlns="http://schemas.openxmlformats.org/spreadsheetml/2006/main" count="250" uniqueCount="58">
  <si>
    <t>Городской округ Ханты-Мансийск</t>
  </si>
  <si>
    <t>Ханты-Мансийского автономного округа – Югры</t>
  </si>
  <si>
    <t>МУНИЦИПАЛЬНОЕ БЮДЖЕТНОЕ УЧРЕЖДЕНИЕ</t>
  </si>
  <si>
    <t xml:space="preserve">ДОПОЛНИТЕЛЬНОГО ОБРАЗОВАНИЯ </t>
  </si>
  <si>
    <t xml:space="preserve">«ЦЕНТР ДОПОЛНИТЕЛЬНОГО ОБРАЗОВАНИЯ «ПЕРСПЕКТИВА» </t>
  </si>
  <si>
    <t>(МБУДО «ЦДО «ПЕРСПЕКТИВА»)</t>
  </si>
  <si>
    <t>Оценочные материалы (контрольно-измерительные материалы)</t>
  </si>
  <si>
    <t>Объединение: "Спортивный туризм"</t>
  </si>
  <si>
    <t>Год обучения: 1</t>
  </si>
  <si>
    <t>Показатели уровня знаний, умений, навыков:</t>
  </si>
  <si>
    <t>№</t>
  </si>
  <si>
    <t>Параметры</t>
  </si>
  <si>
    <t>Форма проверки</t>
  </si>
  <si>
    <t>Результат</t>
  </si>
  <si>
    <t>Уровень освоения</t>
  </si>
  <si>
    <t>Основы туристской 
подготовки</t>
  </si>
  <si>
    <t>Топография и 
ориентирование</t>
  </si>
  <si>
    <t>Краеведение</t>
  </si>
  <si>
    <t>Обеспечение 
безопасности</t>
  </si>
  <si>
    <t>Общая физическая
 подготовка</t>
  </si>
  <si>
    <t>Специальная туристская подготовка</t>
  </si>
  <si>
    <t>Контрольное задание</t>
  </si>
  <si>
    <t>Наблюдение</t>
  </si>
  <si>
    <t>Задание выполнено, 
костер разведен
 с 2 спичек</t>
  </si>
  <si>
    <t>Задание выполнено,
найдены все КП</t>
  </si>
  <si>
    <t>Задание выполнено,
продемонстрировано 3 комплекса</t>
  </si>
  <si>
    <t>Время выполнения: 
11:05</t>
  </si>
  <si>
    <t>Оценка</t>
  </si>
  <si>
    <t>Средний</t>
  </si>
  <si>
    <t>Высокий</t>
  </si>
  <si>
    <t>По Итогам КИМ уровень освоения программы:</t>
  </si>
  <si>
    <t xml:space="preserve">«Высокий» </t>
  </si>
  <si>
    <t xml:space="preserve">«Средний» </t>
  </si>
  <si>
    <t xml:space="preserve">«Низкий» </t>
  </si>
  <si>
    <t>Дата сдачи:</t>
  </si>
  <si>
    <t>Подпись педагога _______________</t>
  </si>
  <si>
    <t>Задание выполнено, 
умеет завязывать 
9 узлов</t>
  </si>
  <si>
    <t>Задание выполнено,
подготовлено 
2 доклада</t>
  </si>
  <si>
    <t>Задание выполнено, 
костер разведен
 с 1 спички</t>
  </si>
  <si>
    <t>Задание выполнено,
продемонстрировано 2 комплекса</t>
  </si>
  <si>
    <t>Задание выполнено,
подготовлено 
3 доклада</t>
  </si>
  <si>
    <t>Время выполнения: 
08:58</t>
  </si>
  <si>
    <t>Задание выполнено,
найдено 10  КП</t>
  </si>
  <si>
    <t>Задание выполнено, 
умеет завязывать 
7 узлов</t>
  </si>
  <si>
    <t>Время выполнения: 
09:35</t>
  </si>
  <si>
    <t>Время выполнения: 
12:05</t>
  </si>
  <si>
    <t>ФИО обучающегося: Данильченко Кристина Максимовна</t>
  </si>
  <si>
    <t xml:space="preserve">Группа: 1 "Б" </t>
  </si>
  <si>
    <t>Обучающаяся ТДанильченко Кристина Максимовна переведена на 2 год</t>
  </si>
  <si>
    <t>ФИО обучающегося: Суслаева Александра Кирилловна</t>
  </si>
  <si>
    <t>Обучающийся Суслаева Александра Кирилловна переведена на 2 год</t>
  </si>
  <si>
    <t>ФИО обучающегося: Цикина Анастасия Олеговна</t>
  </si>
  <si>
    <t>Обучающаяся Цикина Анастасия Олеговна переведена на 2 год</t>
  </si>
  <si>
    <t>Время выполнения: 
09:00</t>
  </si>
  <si>
    <t>ФИО обучающегося: Цикина Евгения Дмитриевна</t>
  </si>
  <si>
    <t>Обучающаяся Цикина Евгения Дмитриевна переведена на 2 год</t>
  </si>
  <si>
    <t>ФИО обучающегося: Чаузов Тимофей Аркадъевич</t>
  </si>
  <si>
    <t>Обучающийся Чаузов Тимофей Аркадъевич переведен на 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</si>
</sst>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0" zoomScaleNormal="100" zoomScaleSheetLayoutView="100" workbookViewId="0">
      <selection activeCell="C22" sqref="C22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8"/>
      <c r="B3" s="8"/>
      <c r="C3" s="8"/>
      <c r="D3" s="8"/>
      <c r="E3" s="8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7"/>
      <c r="B10" s="7"/>
      <c r="C10" s="7"/>
      <c r="D10" s="7"/>
      <c r="E10" s="7"/>
      <c r="F10" s="7"/>
    </row>
    <row r="11" spans="1:6" ht="15.75" x14ac:dyDescent="0.25">
      <c r="A11" s="2" t="s">
        <v>46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40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26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9" t="s">
        <v>30</v>
      </c>
      <c r="B23" s="30"/>
      <c r="C23" s="30"/>
      <c r="D23" s="31"/>
      <c r="E23" s="19">
        <f>AVERAGE(E17:E22)</f>
        <v>3</v>
      </c>
      <c r="F23" s="20" t="s">
        <v>29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31</v>
      </c>
      <c r="C26" s="13">
        <f>COUNTIF(F17:F22,"=Высокий")</f>
        <v>6</v>
      </c>
      <c r="D26" s="14"/>
    </row>
    <row r="27" spans="1:6" x14ac:dyDescent="0.25">
      <c r="A27" s="3"/>
      <c r="B27" s="12" t="s">
        <v>32</v>
      </c>
      <c r="C27" s="13">
        <f>COUNTIF(F17:F22,"=Средний")</f>
        <v>0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48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4" zoomScaleNormal="100" zoomScaleSheetLayoutView="100" workbookViewId="0">
      <selection activeCell="D29" sqref="D2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49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23</v>
      </c>
      <c r="E17" s="5">
        <v>2</v>
      </c>
      <c r="F17" s="5" t="s">
        <v>28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42</v>
      </c>
      <c r="E18" s="5">
        <v>2</v>
      </c>
      <c r="F18" s="5" t="s">
        <v>28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37</v>
      </c>
      <c r="E19" s="5">
        <v>2</v>
      </c>
      <c r="F19" s="5" t="s">
        <v>28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39</v>
      </c>
      <c r="E20" s="5">
        <v>2</v>
      </c>
      <c r="F20" s="5" t="s">
        <v>28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44</v>
      </c>
      <c r="E21" s="5">
        <v>2</v>
      </c>
      <c r="F21" s="5" t="s">
        <v>28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43</v>
      </c>
      <c r="E22" s="10">
        <v>2</v>
      </c>
      <c r="F22" s="10" t="s">
        <v>28</v>
      </c>
    </row>
    <row r="23" spans="1:6" x14ac:dyDescent="0.25">
      <c r="A23" s="29" t="s">
        <v>30</v>
      </c>
      <c r="B23" s="30"/>
      <c r="C23" s="30"/>
      <c r="D23" s="31"/>
      <c r="E23" s="19">
        <f>AVERAGE(E17:E22)</f>
        <v>2</v>
      </c>
      <c r="F23" s="20" t="s">
        <v>28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31</v>
      </c>
      <c r="C26" s="13">
        <f>COUNTIF(F17:F22,"=Высокий")</f>
        <v>0</v>
      </c>
      <c r="D26" s="14"/>
    </row>
    <row r="27" spans="1:6" x14ac:dyDescent="0.25">
      <c r="A27" s="3"/>
      <c r="B27" s="12" t="s">
        <v>32</v>
      </c>
      <c r="C27" s="13">
        <f>COUNTIF(F17:F22,"=Средний")</f>
        <v>6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50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E29" sqref="E2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51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40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45</v>
      </c>
      <c r="E21" s="5">
        <v>2</v>
      </c>
      <c r="F21" s="5" t="s">
        <v>28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9" t="s">
        <v>30</v>
      </c>
      <c r="B23" s="30"/>
      <c r="C23" s="30"/>
      <c r="D23" s="31"/>
      <c r="E23" s="19">
        <f>AVERAGE(E17:E22)</f>
        <v>2.8333333333333335</v>
      </c>
      <c r="F23" s="20" t="s">
        <v>29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31</v>
      </c>
      <c r="C26" s="13">
        <f>COUNTIF(F17:F22,"=Высокий")</f>
        <v>5</v>
      </c>
      <c r="D26" s="14"/>
    </row>
    <row r="27" spans="1:6" x14ac:dyDescent="0.25">
      <c r="A27" s="3"/>
      <c r="B27" s="12" t="s">
        <v>32</v>
      </c>
      <c r="C27" s="13">
        <f>COUNTIF(F17:F22,"=Средний")</f>
        <v>1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52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E27" sqref="E27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54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40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53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9" t="s">
        <v>30</v>
      </c>
      <c r="B23" s="30"/>
      <c r="C23" s="30"/>
      <c r="D23" s="31"/>
      <c r="E23" s="19">
        <f>AVERAGE(E17:E22)</f>
        <v>3</v>
      </c>
      <c r="F23" s="20" t="s">
        <v>29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31</v>
      </c>
      <c r="C26" s="13">
        <f>COUNTIF(F17:F22,"=Высокий")</f>
        <v>6</v>
      </c>
      <c r="D26" s="14"/>
    </row>
    <row r="27" spans="1:6" x14ac:dyDescent="0.25">
      <c r="A27" s="3"/>
      <c r="B27" s="12" t="s">
        <v>32</v>
      </c>
      <c r="C27" s="13">
        <f>COUNTIF(F17:F22,"=Средний")</f>
        <v>0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55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F47" sqref="F47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56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47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40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41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9" t="s">
        <v>30</v>
      </c>
      <c r="B23" s="30"/>
      <c r="C23" s="30"/>
      <c r="D23" s="31"/>
      <c r="E23" s="19">
        <f>AVERAGE(E17:E22)</f>
        <v>3</v>
      </c>
      <c r="F23" s="20" t="s">
        <v>29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31</v>
      </c>
      <c r="C26" s="13">
        <f>COUNTIF(F17:F22,"=Высокий")</f>
        <v>6</v>
      </c>
      <c r="D26" s="14"/>
    </row>
    <row r="27" spans="1:6" x14ac:dyDescent="0.25">
      <c r="A27" s="3"/>
      <c r="B27" s="12" t="s">
        <v>32</v>
      </c>
      <c r="C27" s="13">
        <f>COUNTIF(F17:F22,"=Средний")</f>
        <v>0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57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Данильченко</vt:lpstr>
      <vt:lpstr>Суслаева</vt:lpstr>
      <vt:lpstr>Цикина</vt:lpstr>
      <vt:lpstr>Цикина (2)</vt:lpstr>
      <vt:lpstr>Чаузов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cp:lastPrinted>2020-12-21T04:34:03Z</cp:lastPrinted>
  <dcterms:created xsi:type="dcterms:W3CDTF">2020-11-26T07:56:31Z</dcterms:created>
  <dcterms:modified xsi:type="dcterms:W3CDTF">2022-06-02T11:24:02Z</dcterms:modified>
</cp:coreProperties>
</file>