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585" activeTab="3"/>
  </bookViews>
  <sheets>
    <sheet name="Грызлова" sheetId="4" r:id="rId1"/>
    <sheet name="Колмаков" sheetId="15" r:id="rId2"/>
    <sheet name="Миргатулин" sheetId="16" r:id="rId3"/>
    <sheet name="Орлов" sheetId="17" r:id="rId4"/>
    <sheet name="Лист2" sheetId="2" r:id="rId5"/>
    <sheet name="Лист3" sheetId="3" r:id="rId6"/>
  </sheets>
  <calcPr calcId="145621" refMode="R1C1"/>
</workbook>
</file>

<file path=xl/calcChain.xml><?xml version="1.0" encoding="utf-8"?>
<calcChain xmlns="http://schemas.openxmlformats.org/spreadsheetml/2006/main">
  <c r="C28" i="17" l="1"/>
  <c r="C27" i="17"/>
  <c r="C26" i="17"/>
  <c r="E23" i="17"/>
  <c r="C28" i="16"/>
  <c r="C27" i="16"/>
  <c r="C26" i="16"/>
  <c r="E23" i="16"/>
  <c r="C28" i="15"/>
  <c r="C27" i="15"/>
  <c r="C26" i="15"/>
  <c r="E23" i="15"/>
  <c r="E23" i="4" l="1"/>
  <c r="C28" i="4" l="1"/>
  <c r="C27" i="4"/>
  <c r="C26" i="4"/>
</calcChain>
</file>

<file path=xl/sharedStrings.xml><?xml version="1.0" encoding="utf-8"?>
<sst xmlns="http://schemas.openxmlformats.org/spreadsheetml/2006/main" count="200" uniqueCount="58">
  <si>
    <t>Городской округ Ханты-Мансийск</t>
  </si>
  <si>
    <t>Ханты-Мансийского автономного округа – Югры</t>
  </si>
  <si>
    <t>МУНИЦИПАЛЬНОЕ БЮДЖЕТНОЕ УЧРЕЖДЕНИЕ</t>
  </si>
  <si>
    <t xml:space="preserve">ДОПОЛНИТЕЛЬНОГО ОБРАЗОВАНИЯ </t>
  </si>
  <si>
    <t xml:space="preserve">«ЦЕНТР ДОПОЛНИТЕЛЬНОГО ОБРАЗОВАНИЯ «ПЕРСПЕКТИВА» </t>
  </si>
  <si>
    <t>(МБУДО «ЦДО «ПЕРСПЕКТИВА»)</t>
  </si>
  <si>
    <t>Оценочные материалы (контрольно-измерительные материалы)</t>
  </si>
  <si>
    <t>Объединение: "Спортивный туризм"</t>
  </si>
  <si>
    <t>Показатели уровня знаний, умений, навыков:</t>
  </si>
  <si>
    <t>№</t>
  </si>
  <si>
    <t>Параметры</t>
  </si>
  <si>
    <t>Форма проверки</t>
  </si>
  <si>
    <t>Результат</t>
  </si>
  <si>
    <t>Уровень освоения</t>
  </si>
  <si>
    <t>Основы туристской 
подготовки</t>
  </si>
  <si>
    <t>Топография и 
ориентирование</t>
  </si>
  <si>
    <t>Обеспечение 
безопасности</t>
  </si>
  <si>
    <t>Общая физическая
 подготовка</t>
  </si>
  <si>
    <t>Специальная туристская подготовка</t>
  </si>
  <si>
    <t>Контрольное задание</t>
  </si>
  <si>
    <t>Оценка</t>
  </si>
  <si>
    <t>Средний</t>
  </si>
  <si>
    <t>Высокий</t>
  </si>
  <si>
    <t>По Итогам КИМ уровень освоения программы:</t>
  </si>
  <si>
    <t xml:space="preserve">«Высокий» </t>
  </si>
  <si>
    <t xml:space="preserve">«Средний» </t>
  </si>
  <si>
    <t xml:space="preserve">«Низкий» </t>
  </si>
  <si>
    <t>Дата сдачи:</t>
  </si>
  <si>
    <t>Подпись педагога _______________</t>
  </si>
  <si>
    <t>Год обучения: 3</t>
  </si>
  <si>
    <t>Задание выполнено, 
знание  15 сигналов бедствия</t>
  </si>
  <si>
    <t>Задание выполнено,
определено 8 точек</t>
  </si>
  <si>
    <t>Задание выполнено,
знание 10 растений</t>
  </si>
  <si>
    <t>Время выполнения: 
6:55</t>
  </si>
  <si>
    <t>Специальная физическая подготовка</t>
  </si>
  <si>
    <t>Задание выполнено, 
знание  13 сигналов бедствия</t>
  </si>
  <si>
    <t>Время выполнения: 
6:36</t>
  </si>
  <si>
    <t>Задание выполнено</t>
  </si>
  <si>
    <t>Задание выполнено, 
знание  14 сигналов бедствия</t>
  </si>
  <si>
    <t>Задание выполнено,
знание 7 растений</t>
  </si>
  <si>
    <t>Время выполнения: 
4:58</t>
  </si>
  <si>
    <t>ФИО обучающегося: Грызлова Мария Николаевна</t>
  </si>
  <si>
    <t>Время выполнения: 
5:34</t>
  </si>
  <si>
    <t xml:space="preserve">Группа: 3 "А" </t>
  </si>
  <si>
    <t>Обучающаяся Грызлова Мария Николаевна переведена на 4 год</t>
  </si>
  <si>
    <t>ФИО обучающегося: Колмаков Никита Викторович</t>
  </si>
  <si>
    <t>Задание выполнено,
определено 6 точек</t>
  </si>
  <si>
    <t>Время выполнения: 
7:02</t>
  </si>
  <si>
    <t>Время выполнения: 
5:38</t>
  </si>
  <si>
    <t>Обучающийся Колмаков Никита Викторович переведен на 4 год</t>
  </si>
  <si>
    <t>ФИО обучающегося: Миргатулин Кирилл Альбертович</t>
  </si>
  <si>
    <t>Обучающийся Миргатулин Кирилл Альбертович переведен на 4 год</t>
  </si>
  <si>
    <t>ФИО обучающегося: Орлов Александр Дмитриевич</t>
  </si>
  <si>
    <t>Задание выполнено, 
знание  12 сигналов бедствия</t>
  </si>
  <si>
    <t>Задание выполнено,
определено 5 точек</t>
  </si>
  <si>
    <t>Время выполнения: 
6:42</t>
  </si>
  <si>
    <t>Время выполнения: 
4:56</t>
  </si>
  <si>
    <t>Обучающийся Орлов Александр Дмитриевич переведен на 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</si>
</sst>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10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4" zoomScaleNormal="100" zoomScaleSheetLayoutView="100" workbookViewId="0">
      <selection activeCell="D29" sqref="D29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1" t="s">
        <v>0</v>
      </c>
      <c r="B1" s="31"/>
      <c r="C1" s="31"/>
      <c r="D1" s="31"/>
      <c r="E1" s="31"/>
      <c r="F1" s="31"/>
    </row>
    <row r="2" spans="1:6" ht="18.75" customHeight="1" x14ac:dyDescent="0.25">
      <c r="A2" s="31" t="s">
        <v>1</v>
      </c>
      <c r="B2" s="31"/>
      <c r="C2" s="31"/>
      <c r="D2" s="31"/>
      <c r="E2" s="31"/>
      <c r="F2" s="31"/>
    </row>
    <row r="3" spans="1:6" ht="18.75" x14ac:dyDescent="0.25">
      <c r="A3" s="23"/>
      <c r="B3" s="23"/>
      <c r="C3" s="23"/>
      <c r="D3" s="23"/>
      <c r="E3" s="23"/>
      <c r="F3" s="1"/>
    </row>
    <row r="4" spans="1:6" ht="18.75" customHeight="1" x14ac:dyDescent="0.25">
      <c r="A4" s="32" t="s">
        <v>2</v>
      </c>
      <c r="B4" s="32"/>
      <c r="C4" s="32"/>
      <c r="D4" s="32"/>
      <c r="E4" s="32"/>
      <c r="F4" s="32"/>
    </row>
    <row r="5" spans="1:6" ht="18.75" customHeight="1" x14ac:dyDescent="0.25">
      <c r="A5" s="32" t="s">
        <v>3</v>
      </c>
      <c r="B5" s="32"/>
      <c r="C5" s="32"/>
      <c r="D5" s="32"/>
      <c r="E5" s="32"/>
      <c r="F5" s="32"/>
    </row>
    <row r="6" spans="1:6" ht="18.75" customHeight="1" x14ac:dyDescent="0.25">
      <c r="A6" s="32" t="s">
        <v>4</v>
      </c>
      <c r="B6" s="32"/>
      <c r="C6" s="32"/>
      <c r="D6" s="32"/>
      <c r="E6" s="32"/>
      <c r="F6" s="32"/>
    </row>
    <row r="7" spans="1:6" ht="18.75" customHeight="1" x14ac:dyDescent="0.25">
      <c r="A7" s="32" t="s">
        <v>5</v>
      </c>
      <c r="B7" s="32"/>
      <c r="C7" s="32"/>
      <c r="D7" s="32"/>
      <c r="E7" s="32"/>
      <c r="F7" s="32"/>
    </row>
    <row r="9" spans="1:6" ht="15.75" x14ac:dyDescent="0.25">
      <c r="A9" s="26" t="s">
        <v>6</v>
      </c>
      <c r="B9" s="26"/>
      <c r="C9" s="26"/>
      <c r="D9" s="26"/>
      <c r="E9" s="26"/>
      <c r="F9" s="26"/>
    </row>
    <row r="10" spans="1:6" ht="15.75" x14ac:dyDescent="0.25">
      <c r="A10" s="22"/>
      <c r="B10" s="22"/>
      <c r="C10" s="22"/>
      <c r="D10" s="22"/>
      <c r="E10" s="22"/>
      <c r="F10" s="22"/>
    </row>
    <row r="11" spans="1:6" ht="15.75" x14ac:dyDescent="0.25">
      <c r="A11" s="2" t="s">
        <v>41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43</v>
      </c>
      <c r="B13" s="6"/>
      <c r="C13" s="6"/>
      <c r="D13" s="6"/>
      <c r="E13" s="6"/>
      <c r="F13" s="6"/>
    </row>
    <row r="14" spans="1:6" ht="15.75" x14ac:dyDescent="0.25">
      <c r="A14" s="6" t="s">
        <v>29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6" t="s">
        <v>9</v>
      </c>
      <c r="B16" s="16" t="s">
        <v>10</v>
      </c>
      <c r="C16" s="16" t="s">
        <v>11</v>
      </c>
      <c r="D16" s="16" t="s">
        <v>12</v>
      </c>
      <c r="E16" s="16" t="s">
        <v>20</v>
      </c>
      <c r="F16" s="16" t="s">
        <v>13</v>
      </c>
    </row>
    <row r="17" spans="1:6" s="19" customFormat="1" ht="45.75" customHeight="1" x14ac:dyDescent="0.25">
      <c r="A17" s="5">
        <v>1</v>
      </c>
      <c r="B17" s="7" t="s">
        <v>14</v>
      </c>
      <c r="C17" s="7" t="s">
        <v>19</v>
      </c>
      <c r="D17" s="7" t="s">
        <v>30</v>
      </c>
      <c r="E17" s="5">
        <v>3</v>
      </c>
      <c r="F17" s="5" t="s">
        <v>22</v>
      </c>
    </row>
    <row r="18" spans="1:6" s="19" customFormat="1" ht="45.75" customHeight="1" x14ac:dyDescent="0.25">
      <c r="A18" s="5">
        <v>2</v>
      </c>
      <c r="B18" s="7" t="s">
        <v>15</v>
      </c>
      <c r="C18" s="7" t="s">
        <v>19</v>
      </c>
      <c r="D18" s="7" t="s">
        <v>31</v>
      </c>
      <c r="E18" s="5">
        <v>3</v>
      </c>
      <c r="F18" s="5" t="s">
        <v>22</v>
      </c>
    </row>
    <row r="19" spans="1:6" s="19" customFormat="1" ht="47.25" customHeight="1" x14ac:dyDescent="0.25">
      <c r="A19" s="5">
        <v>3</v>
      </c>
      <c r="B19" s="7" t="s">
        <v>16</v>
      </c>
      <c r="C19" s="7" t="s">
        <v>19</v>
      </c>
      <c r="D19" s="7" t="s">
        <v>32</v>
      </c>
      <c r="E19" s="5">
        <v>3</v>
      </c>
      <c r="F19" s="5" t="s">
        <v>22</v>
      </c>
    </row>
    <row r="20" spans="1:6" s="19" customFormat="1" ht="47.25" customHeight="1" x14ac:dyDescent="0.25">
      <c r="A20" s="5">
        <v>4</v>
      </c>
      <c r="B20" s="7" t="s">
        <v>17</v>
      </c>
      <c r="C20" s="15" t="s">
        <v>19</v>
      </c>
      <c r="D20" s="7" t="s">
        <v>33</v>
      </c>
      <c r="E20" s="5">
        <v>3</v>
      </c>
      <c r="F20" s="5" t="s">
        <v>22</v>
      </c>
    </row>
    <row r="21" spans="1:6" s="19" customFormat="1" ht="47.25" customHeight="1" x14ac:dyDescent="0.25">
      <c r="A21" s="8">
        <v>5</v>
      </c>
      <c r="B21" s="15" t="s">
        <v>34</v>
      </c>
      <c r="C21" s="15" t="s">
        <v>19</v>
      </c>
      <c r="D21" s="7" t="s">
        <v>42</v>
      </c>
      <c r="E21" s="8">
        <v>3</v>
      </c>
      <c r="F21" s="8" t="s">
        <v>22</v>
      </c>
    </row>
    <row r="22" spans="1:6" s="19" customFormat="1" ht="57.75" customHeight="1" x14ac:dyDescent="0.25">
      <c r="A22" s="8">
        <v>6</v>
      </c>
      <c r="B22" s="15" t="s">
        <v>18</v>
      </c>
      <c r="C22" s="15" t="s">
        <v>19</v>
      </c>
      <c r="D22" s="15" t="s">
        <v>37</v>
      </c>
      <c r="E22" s="8">
        <v>3</v>
      </c>
      <c r="F22" s="8" t="s">
        <v>22</v>
      </c>
    </row>
    <row r="23" spans="1:6" x14ac:dyDescent="0.25">
      <c r="A23" s="27" t="s">
        <v>23</v>
      </c>
      <c r="B23" s="28"/>
      <c r="C23" s="28"/>
      <c r="D23" s="29"/>
      <c r="E23" s="17">
        <f>AVERAGE(E17:E22)</f>
        <v>3</v>
      </c>
      <c r="F23" s="18" t="s">
        <v>22</v>
      </c>
    </row>
    <row r="25" spans="1:6" x14ac:dyDescent="0.25">
      <c r="A25" s="3"/>
      <c r="B25" s="30" t="s">
        <v>8</v>
      </c>
      <c r="C25" s="30"/>
      <c r="D25" s="30"/>
    </row>
    <row r="26" spans="1:6" x14ac:dyDescent="0.25">
      <c r="A26" s="3"/>
      <c r="B26" s="10" t="s">
        <v>24</v>
      </c>
      <c r="C26" s="11">
        <f>COUNTIF(F17:F22,"=Высокий")</f>
        <v>6</v>
      </c>
      <c r="D26" s="12"/>
    </row>
    <row r="27" spans="1:6" x14ac:dyDescent="0.25">
      <c r="A27" s="3"/>
      <c r="B27" s="10" t="s">
        <v>25</v>
      </c>
      <c r="C27" s="11">
        <f>COUNTIF(F17:F22,"=Средний")</f>
        <v>0</v>
      </c>
      <c r="D27" s="12"/>
    </row>
    <row r="28" spans="1:6" x14ac:dyDescent="0.25">
      <c r="B28" s="10" t="s">
        <v>26</v>
      </c>
      <c r="C28" s="11">
        <f>COUNTIF(F17:F22,"=Низкий")</f>
        <v>0</v>
      </c>
      <c r="D28" s="12"/>
    </row>
    <row r="29" spans="1:6" x14ac:dyDescent="0.25">
      <c r="A29" s="9"/>
      <c r="C29" s="4"/>
    </row>
    <row r="30" spans="1:6" x14ac:dyDescent="0.25">
      <c r="A30" s="20" t="s">
        <v>44</v>
      </c>
      <c r="B30" s="21"/>
      <c r="C30" s="21"/>
      <c r="D30" s="21"/>
      <c r="E30" s="21"/>
      <c r="F30" s="21"/>
    </row>
    <row r="32" spans="1:6" ht="15.75" x14ac:dyDescent="0.25">
      <c r="A32" s="13" t="s">
        <v>27</v>
      </c>
      <c r="B32" s="14"/>
      <c r="C32" s="14"/>
      <c r="D32" s="14" t="s">
        <v>28</v>
      </c>
      <c r="E32" s="14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19" zoomScaleNormal="100" zoomScaleSheetLayoutView="100" workbookViewId="0">
      <selection activeCell="A30" sqref="A30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1" t="s">
        <v>0</v>
      </c>
      <c r="B1" s="31"/>
      <c r="C1" s="31"/>
      <c r="D1" s="31"/>
      <c r="E1" s="31"/>
      <c r="F1" s="31"/>
    </row>
    <row r="2" spans="1:6" ht="18.75" customHeight="1" x14ac:dyDescent="0.25">
      <c r="A2" s="31" t="s">
        <v>1</v>
      </c>
      <c r="B2" s="31"/>
      <c r="C2" s="31"/>
      <c r="D2" s="31"/>
      <c r="E2" s="31"/>
      <c r="F2" s="31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2" t="s">
        <v>2</v>
      </c>
      <c r="B4" s="32"/>
      <c r="C4" s="32"/>
      <c r="D4" s="32"/>
      <c r="E4" s="32"/>
      <c r="F4" s="32"/>
    </row>
    <row r="5" spans="1:6" ht="18.75" customHeight="1" x14ac:dyDescent="0.25">
      <c r="A5" s="32" t="s">
        <v>3</v>
      </c>
      <c r="B5" s="32"/>
      <c r="C5" s="32"/>
      <c r="D5" s="32"/>
      <c r="E5" s="32"/>
      <c r="F5" s="32"/>
    </row>
    <row r="6" spans="1:6" ht="18.75" customHeight="1" x14ac:dyDescent="0.25">
      <c r="A6" s="32" t="s">
        <v>4</v>
      </c>
      <c r="B6" s="32"/>
      <c r="C6" s="32"/>
      <c r="D6" s="32"/>
      <c r="E6" s="32"/>
      <c r="F6" s="32"/>
    </row>
    <row r="7" spans="1:6" ht="18.75" customHeight="1" x14ac:dyDescent="0.25">
      <c r="A7" s="32" t="s">
        <v>5</v>
      </c>
      <c r="B7" s="32"/>
      <c r="C7" s="32"/>
      <c r="D7" s="32"/>
      <c r="E7" s="32"/>
      <c r="F7" s="32"/>
    </row>
    <row r="9" spans="1:6" ht="15.75" x14ac:dyDescent="0.25">
      <c r="A9" s="26" t="s">
        <v>6</v>
      </c>
      <c r="B9" s="26"/>
      <c r="C9" s="26"/>
      <c r="D9" s="26"/>
      <c r="E9" s="26"/>
      <c r="F9" s="26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45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43</v>
      </c>
      <c r="B13" s="6"/>
      <c r="C13" s="6"/>
      <c r="D13" s="6"/>
      <c r="E13" s="6"/>
      <c r="F13" s="6"/>
    </row>
    <row r="14" spans="1:6" ht="15.75" x14ac:dyDescent="0.25">
      <c r="A14" s="6" t="s">
        <v>29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6" t="s">
        <v>9</v>
      </c>
      <c r="B16" s="16" t="s">
        <v>10</v>
      </c>
      <c r="C16" s="16" t="s">
        <v>11</v>
      </c>
      <c r="D16" s="16" t="s">
        <v>12</v>
      </c>
      <c r="E16" s="16" t="s">
        <v>20</v>
      </c>
      <c r="F16" s="16" t="s">
        <v>13</v>
      </c>
    </row>
    <row r="17" spans="1:6" s="19" customFormat="1" ht="45.75" customHeight="1" x14ac:dyDescent="0.25">
      <c r="A17" s="5">
        <v>1</v>
      </c>
      <c r="B17" s="7" t="s">
        <v>14</v>
      </c>
      <c r="C17" s="7" t="s">
        <v>19</v>
      </c>
      <c r="D17" s="7" t="s">
        <v>35</v>
      </c>
      <c r="E17" s="5">
        <v>2</v>
      </c>
      <c r="F17" s="5" t="s">
        <v>21</v>
      </c>
    </row>
    <row r="18" spans="1:6" s="19" customFormat="1" ht="45.75" customHeight="1" x14ac:dyDescent="0.25">
      <c r="A18" s="5">
        <v>2</v>
      </c>
      <c r="B18" s="7" t="s">
        <v>15</v>
      </c>
      <c r="C18" s="7" t="s">
        <v>19</v>
      </c>
      <c r="D18" s="7" t="s">
        <v>46</v>
      </c>
      <c r="E18" s="5">
        <v>2</v>
      </c>
      <c r="F18" s="5" t="s">
        <v>21</v>
      </c>
    </row>
    <row r="19" spans="1:6" s="19" customFormat="1" ht="47.25" customHeight="1" x14ac:dyDescent="0.25">
      <c r="A19" s="5">
        <v>3</v>
      </c>
      <c r="B19" s="7" t="s">
        <v>16</v>
      </c>
      <c r="C19" s="7" t="s">
        <v>19</v>
      </c>
      <c r="D19" s="7" t="s">
        <v>39</v>
      </c>
      <c r="E19" s="5">
        <v>2</v>
      </c>
      <c r="F19" s="5" t="s">
        <v>21</v>
      </c>
    </row>
    <row r="20" spans="1:6" s="19" customFormat="1" ht="47.25" customHeight="1" x14ac:dyDescent="0.25">
      <c r="A20" s="5">
        <v>4</v>
      </c>
      <c r="B20" s="7" t="s">
        <v>17</v>
      </c>
      <c r="C20" s="15" t="s">
        <v>19</v>
      </c>
      <c r="D20" s="7" t="s">
        <v>47</v>
      </c>
      <c r="E20" s="5">
        <v>2</v>
      </c>
      <c r="F20" s="5" t="s">
        <v>21</v>
      </c>
    </row>
    <row r="21" spans="1:6" s="19" customFormat="1" ht="47.25" customHeight="1" x14ac:dyDescent="0.25">
      <c r="A21" s="8">
        <v>5</v>
      </c>
      <c r="B21" s="15" t="s">
        <v>34</v>
      </c>
      <c r="C21" s="15" t="s">
        <v>19</v>
      </c>
      <c r="D21" s="7" t="s">
        <v>48</v>
      </c>
      <c r="E21" s="8">
        <v>2</v>
      </c>
      <c r="F21" s="8" t="s">
        <v>21</v>
      </c>
    </row>
    <row r="22" spans="1:6" s="19" customFormat="1" ht="57.75" customHeight="1" x14ac:dyDescent="0.25">
      <c r="A22" s="8">
        <v>6</v>
      </c>
      <c r="B22" s="15" t="s">
        <v>18</v>
      </c>
      <c r="C22" s="15" t="s">
        <v>19</v>
      </c>
      <c r="D22" s="15" t="s">
        <v>37</v>
      </c>
      <c r="E22" s="8">
        <v>3</v>
      </c>
      <c r="F22" s="8" t="s">
        <v>22</v>
      </c>
    </row>
    <row r="23" spans="1:6" x14ac:dyDescent="0.25">
      <c r="A23" s="27" t="s">
        <v>23</v>
      </c>
      <c r="B23" s="28"/>
      <c r="C23" s="28"/>
      <c r="D23" s="29"/>
      <c r="E23" s="17">
        <f>AVERAGE(E17:E22)</f>
        <v>2.1666666666666665</v>
      </c>
      <c r="F23" s="18" t="s">
        <v>21</v>
      </c>
    </row>
    <row r="25" spans="1:6" x14ac:dyDescent="0.25">
      <c r="A25" s="3"/>
      <c r="B25" s="30" t="s">
        <v>8</v>
      </c>
      <c r="C25" s="30"/>
      <c r="D25" s="30"/>
    </row>
    <row r="26" spans="1:6" x14ac:dyDescent="0.25">
      <c r="A26" s="3"/>
      <c r="B26" s="10" t="s">
        <v>24</v>
      </c>
      <c r="C26" s="11">
        <f>COUNTIF(F17:F22,"=Высокий")</f>
        <v>1</v>
      </c>
      <c r="D26" s="12"/>
    </row>
    <row r="27" spans="1:6" x14ac:dyDescent="0.25">
      <c r="A27" s="3"/>
      <c r="B27" s="10" t="s">
        <v>25</v>
      </c>
      <c r="C27" s="11">
        <f>COUNTIF(F17:F22,"=Средний")</f>
        <v>5</v>
      </c>
      <c r="D27" s="12"/>
    </row>
    <row r="28" spans="1:6" x14ac:dyDescent="0.25">
      <c r="B28" s="10" t="s">
        <v>26</v>
      </c>
      <c r="C28" s="11">
        <f>COUNTIF(F17:F22,"=Низкий")</f>
        <v>0</v>
      </c>
      <c r="D28" s="12"/>
    </row>
    <row r="29" spans="1:6" x14ac:dyDescent="0.25">
      <c r="A29" s="9"/>
      <c r="C29" s="4"/>
    </row>
    <row r="30" spans="1:6" x14ac:dyDescent="0.25">
      <c r="A30" s="20" t="s">
        <v>49</v>
      </c>
      <c r="B30" s="21"/>
      <c r="C30" s="21"/>
      <c r="D30" s="21"/>
      <c r="E30" s="21"/>
      <c r="F30" s="21"/>
    </row>
    <row r="32" spans="1:6" ht="15.75" x14ac:dyDescent="0.25">
      <c r="A32" s="13" t="s">
        <v>27</v>
      </c>
      <c r="B32" s="14"/>
      <c r="C32" s="14"/>
      <c r="D32" s="14" t="s">
        <v>28</v>
      </c>
      <c r="E32" s="14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19" zoomScaleNormal="100" zoomScaleSheetLayoutView="100" workbookViewId="0">
      <selection activeCell="A30" sqref="A30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1" t="s">
        <v>0</v>
      </c>
      <c r="B1" s="31"/>
      <c r="C1" s="31"/>
      <c r="D1" s="31"/>
      <c r="E1" s="31"/>
      <c r="F1" s="31"/>
    </row>
    <row r="2" spans="1:6" ht="18.75" customHeight="1" x14ac:dyDescent="0.25">
      <c r="A2" s="31" t="s">
        <v>1</v>
      </c>
      <c r="B2" s="31"/>
      <c r="C2" s="31"/>
      <c r="D2" s="31"/>
      <c r="E2" s="31"/>
      <c r="F2" s="31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2" t="s">
        <v>2</v>
      </c>
      <c r="B4" s="32"/>
      <c r="C4" s="32"/>
      <c r="D4" s="32"/>
      <c r="E4" s="32"/>
      <c r="F4" s="32"/>
    </row>
    <row r="5" spans="1:6" ht="18.75" customHeight="1" x14ac:dyDescent="0.25">
      <c r="A5" s="32" t="s">
        <v>3</v>
      </c>
      <c r="B5" s="32"/>
      <c r="C5" s="32"/>
      <c r="D5" s="32"/>
      <c r="E5" s="32"/>
      <c r="F5" s="32"/>
    </row>
    <row r="6" spans="1:6" ht="18.75" customHeight="1" x14ac:dyDescent="0.25">
      <c r="A6" s="32" t="s">
        <v>4</v>
      </c>
      <c r="B6" s="32"/>
      <c r="C6" s="32"/>
      <c r="D6" s="32"/>
      <c r="E6" s="32"/>
      <c r="F6" s="32"/>
    </row>
    <row r="7" spans="1:6" ht="18.75" customHeight="1" x14ac:dyDescent="0.25">
      <c r="A7" s="32" t="s">
        <v>5</v>
      </c>
      <c r="B7" s="32"/>
      <c r="C7" s="32"/>
      <c r="D7" s="32"/>
      <c r="E7" s="32"/>
      <c r="F7" s="32"/>
    </row>
    <row r="9" spans="1:6" ht="15.75" x14ac:dyDescent="0.25">
      <c r="A9" s="26" t="s">
        <v>6</v>
      </c>
      <c r="B9" s="26"/>
      <c r="C9" s="26"/>
      <c r="D9" s="26"/>
      <c r="E9" s="26"/>
      <c r="F9" s="26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50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43</v>
      </c>
      <c r="B13" s="6"/>
      <c r="C13" s="6"/>
      <c r="D13" s="6"/>
      <c r="E13" s="6"/>
      <c r="F13" s="6"/>
    </row>
    <row r="14" spans="1:6" ht="15.75" x14ac:dyDescent="0.25">
      <c r="A14" s="6" t="s">
        <v>29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6" t="s">
        <v>9</v>
      </c>
      <c r="B16" s="16" t="s">
        <v>10</v>
      </c>
      <c r="C16" s="16" t="s">
        <v>11</v>
      </c>
      <c r="D16" s="16" t="s">
        <v>12</v>
      </c>
      <c r="E16" s="16" t="s">
        <v>20</v>
      </c>
      <c r="F16" s="16" t="s">
        <v>13</v>
      </c>
    </row>
    <row r="17" spans="1:6" s="19" customFormat="1" ht="45.75" customHeight="1" x14ac:dyDescent="0.25">
      <c r="A17" s="5">
        <v>1</v>
      </c>
      <c r="B17" s="7" t="s">
        <v>14</v>
      </c>
      <c r="C17" s="7" t="s">
        <v>19</v>
      </c>
      <c r="D17" s="7" t="s">
        <v>38</v>
      </c>
      <c r="E17" s="5">
        <v>2</v>
      </c>
      <c r="F17" s="5" t="s">
        <v>21</v>
      </c>
    </row>
    <row r="18" spans="1:6" s="19" customFormat="1" ht="45.75" customHeight="1" x14ac:dyDescent="0.25">
      <c r="A18" s="5">
        <v>2</v>
      </c>
      <c r="B18" s="7" t="s">
        <v>15</v>
      </c>
      <c r="C18" s="7" t="s">
        <v>19</v>
      </c>
      <c r="D18" s="7" t="s">
        <v>31</v>
      </c>
      <c r="E18" s="5">
        <v>3</v>
      </c>
      <c r="F18" s="5" t="s">
        <v>22</v>
      </c>
    </row>
    <row r="19" spans="1:6" s="19" customFormat="1" ht="47.25" customHeight="1" x14ac:dyDescent="0.25">
      <c r="A19" s="5">
        <v>3</v>
      </c>
      <c r="B19" s="7" t="s">
        <v>16</v>
      </c>
      <c r="C19" s="7" t="s">
        <v>19</v>
      </c>
      <c r="D19" s="7" t="s">
        <v>39</v>
      </c>
      <c r="E19" s="5">
        <v>2</v>
      </c>
      <c r="F19" s="5" t="s">
        <v>21</v>
      </c>
    </row>
    <row r="20" spans="1:6" s="19" customFormat="1" ht="47.25" customHeight="1" x14ac:dyDescent="0.25">
      <c r="A20" s="5">
        <v>4</v>
      </c>
      <c r="B20" s="7" t="s">
        <v>17</v>
      </c>
      <c r="C20" s="15" t="s">
        <v>19</v>
      </c>
      <c r="D20" s="7" t="s">
        <v>36</v>
      </c>
      <c r="E20" s="5">
        <v>3</v>
      </c>
      <c r="F20" s="5" t="s">
        <v>22</v>
      </c>
    </row>
    <row r="21" spans="1:6" s="19" customFormat="1" ht="47.25" customHeight="1" x14ac:dyDescent="0.25">
      <c r="A21" s="8">
        <v>5</v>
      </c>
      <c r="B21" s="15" t="s">
        <v>34</v>
      </c>
      <c r="C21" s="15" t="s">
        <v>19</v>
      </c>
      <c r="D21" s="7" t="s">
        <v>40</v>
      </c>
      <c r="E21" s="8">
        <v>3</v>
      </c>
      <c r="F21" s="8" t="s">
        <v>22</v>
      </c>
    </row>
    <row r="22" spans="1:6" s="19" customFormat="1" ht="57.75" customHeight="1" x14ac:dyDescent="0.25">
      <c r="A22" s="8">
        <v>6</v>
      </c>
      <c r="B22" s="15" t="s">
        <v>18</v>
      </c>
      <c r="C22" s="15" t="s">
        <v>19</v>
      </c>
      <c r="D22" s="15" t="s">
        <v>37</v>
      </c>
      <c r="E22" s="8">
        <v>3</v>
      </c>
      <c r="F22" s="8" t="s">
        <v>22</v>
      </c>
    </row>
    <row r="23" spans="1:6" x14ac:dyDescent="0.25">
      <c r="A23" s="27" t="s">
        <v>23</v>
      </c>
      <c r="B23" s="28"/>
      <c r="C23" s="28"/>
      <c r="D23" s="29"/>
      <c r="E23" s="17">
        <f>AVERAGE(E17:E22)</f>
        <v>2.6666666666666665</v>
      </c>
      <c r="F23" s="18" t="s">
        <v>22</v>
      </c>
    </row>
    <row r="25" spans="1:6" x14ac:dyDescent="0.25">
      <c r="A25" s="3"/>
      <c r="B25" s="30" t="s">
        <v>8</v>
      </c>
      <c r="C25" s="30"/>
      <c r="D25" s="30"/>
    </row>
    <row r="26" spans="1:6" x14ac:dyDescent="0.25">
      <c r="A26" s="3"/>
      <c r="B26" s="10" t="s">
        <v>24</v>
      </c>
      <c r="C26" s="11">
        <f>COUNTIF(F17:F22,"=Высокий")</f>
        <v>4</v>
      </c>
      <c r="D26" s="12"/>
    </row>
    <row r="27" spans="1:6" x14ac:dyDescent="0.25">
      <c r="A27" s="3"/>
      <c r="B27" s="10" t="s">
        <v>25</v>
      </c>
      <c r="C27" s="11">
        <f>COUNTIF(F17:F22,"=Средний")</f>
        <v>2</v>
      </c>
      <c r="D27" s="12"/>
    </row>
    <row r="28" spans="1:6" x14ac:dyDescent="0.25">
      <c r="B28" s="10" t="s">
        <v>26</v>
      </c>
      <c r="C28" s="11">
        <f>COUNTIF(F17:F22,"=Низкий")</f>
        <v>0</v>
      </c>
      <c r="D28" s="12"/>
    </row>
    <row r="29" spans="1:6" x14ac:dyDescent="0.25">
      <c r="A29" s="9"/>
      <c r="C29" s="4"/>
    </row>
    <row r="30" spans="1:6" x14ac:dyDescent="0.25">
      <c r="A30" s="20" t="s">
        <v>51</v>
      </c>
      <c r="B30" s="21"/>
      <c r="C30" s="21"/>
      <c r="D30" s="21"/>
      <c r="E30" s="21"/>
      <c r="F30" s="21"/>
    </row>
    <row r="32" spans="1:6" ht="15.75" x14ac:dyDescent="0.25">
      <c r="A32" s="13" t="s">
        <v>27</v>
      </c>
      <c r="B32" s="14"/>
      <c r="C32" s="14"/>
      <c r="D32" s="14" t="s">
        <v>28</v>
      </c>
      <c r="E32" s="14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topLeftCell="A19" zoomScaleNormal="100" zoomScaleSheetLayoutView="100" workbookViewId="0">
      <selection activeCell="D28" sqref="D28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1" t="s">
        <v>0</v>
      </c>
      <c r="B1" s="31"/>
      <c r="C1" s="31"/>
      <c r="D1" s="31"/>
      <c r="E1" s="31"/>
      <c r="F1" s="31"/>
    </row>
    <row r="2" spans="1:6" ht="18.75" customHeight="1" x14ac:dyDescent="0.25">
      <c r="A2" s="31" t="s">
        <v>1</v>
      </c>
      <c r="B2" s="31"/>
      <c r="C2" s="31"/>
      <c r="D2" s="31"/>
      <c r="E2" s="31"/>
      <c r="F2" s="31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2" t="s">
        <v>2</v>
      </c>
      <c r="B4" s="32"/>
      <c r="C4" s="32"/>
      <c r="D4" s="32"/>
      <c r="E4" s="32"/>
      <c r="F4" s="32"/>
    </row>
    <row r="5" spans="1:6" ht="18.75" customHeight="1" x14ac:dyDescent="0.25">
      <c r="A5" s="32" t="s">
        <v>3</v>
      </c>
      <c r="B5" s="32"/>
      <c r="C5" s="32"/>
      <c r="D5" s="32"/>
      <c r="E5" s="32"/>
      <c r="F5" s="32"/>
    </row>
    <row r="6" spans="1:6" ht="18.75" customHeight="1" x14ac:dyDescent="0.25">
      <c r="A6" s="32" t="s">
        <v>4</v>
      </c>
      <c r="B6" s="32"/>
      <c r="C6" s="32"/>
      <c r="D6" s="32"/>
      <c r="E6" s="32"/>
      <c r="F6" s="32"/>
    </row>
    <row r="7" spans="1:6" ht="18.75" customHeight="1" x14ac:dyDescent="0.25">
      <c r="A7" s="32" t="s">
        <v>5</v>
      </c>
      <c r="B7" s="32"/>
      <c r="C7" s="32"/>
      <c r="D7" s="32"/>
      <c r="E7" s="32"/>
      <c r="F7" s="32"/>
    </row>
    <row r="9" spans="1:6" ht="15.75" x14ac:dyDescent="0.25">
      <c r="A9" s="26" t="s">
        <v>6</v>
      </c>
      <c r="B9" s="26"/>
      <c r="C9" s="26"/>
      <c r="D9" s="26"/>
      <c r="E9" s="26"/>
      <c r="F9" s="26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52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43</v>
      </c>
      <c r="B13" s="6"/>
      <c r="C13" s="6"/>
      <c r="D13" s="6"/>
      <c r="E13" s="6"/>
      <c r="F13" s="6"/>
    </row>
    <row r="14" spans="1:6" ht="15.75" x14ac:dyDescent="0.25">
      <c r="A14" s="6" t="s">
        <v>29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6" t="s">
        <v>9</v>
      </c>
      <c r="B16" s="16" t="s">
        <v>10</v>
      </c>
      <c r="C16" s="16" t="s">
        <v>11</v>
      </c>
      <c r="D16" s="16" t="s">
        <v>12</v>
      </c>
      <c r="E16" s="16" t="s">
        <v>20</v>
      </c>
      <c r="F16" s="16" t="s">
        <v>13</v>
      </c>
    </row>
    <row r="17" spans="1:6" s="19" customFormat="1" ht="45.75" customHeight="1" x14ac:dyDescent="0.25">
      <c r="A17" s="5">
        <v>1</v>
      </c>
      <c r="B17" s="7" t="s">
        <v>14</v>
      </c>
      <c r="C17" s="7" t="s">
        <v>19</v>
      </c>
      <c r="D17" s="7" t="s">
        <v>53</v>
      </c>
      <c r="E17" s="5">
        <v>2</v>
      </c>
      <c r="F17" s="5" t="s">
        <v>21</v>
      </c>
    </row>
    <row r="18" spans="1:6" s="19" customFormat="1" ht="45.75" customHeight="1" x14ac:dyDescent="0.25">
      <c r="A18" s="5">
        <v>2</v>
      </c>
      <c r="B18" s="7" t="s">
        <v>15</v>
      </c>
      <c r="C18" s="7" t="s">
        <v>19</v>
      </c>
      <c r="D18" s="7" t="s">
        <v>54</v>
      </c>
      <c r="E18" s="5">
        <v>2</v>
      </c>
      <c r="F18" s="5" t="s">
        <v>21</v>
      </c>
    </row>
    <row r="19" spans="1:6" s="19" customFormat="1" ht="47.25" customHeight="1" x14ac:dyDescent="0.25">
      <c r="A19" s="5">
        <v>3</v>
      </c>
      <c r="B19" s="7" t="s">
        <v>16</v>
      </c>
      <c r="C19" s="7" t="s">
        <v>19</v>
      </c>
      <c r="D19" s="7" t="s">
        <v>39</v>
      </c>
      <c r="E19" s="5">
        <v>2</v>
      </c>
      <c r="F19" s="5" t="s">
        <v>21</v>
      </c>
    </row>
    <row r="20" spans="1:6" s="19" customFormat="1" ht="47.25" customHeight="1" x14ac:dyDescent="0.25">
      <c r="A20" s="5">
        <v>4</v>
      </c>
      <c r="B20" s="7" t="s">
        <v>17</v>
      </c>
      <c r="C20" s="15" t="s">
        <v>19</v>
      </c>
      <c r="D20" s="7" t="s">
        <v>55</v>
      </c>
      <c r="E20" s="5">
        <v>3</v>
      </c>
      <c r="F20" s="5" t="s">
        <v>22</v>
      </c>
    </row>
    <row r="21" spans="1:6" s="19" customFormat="1" ht="47.25" customHeight="1" x14ac:dyDescent="0.25">
      <c r="A21" s="8">
        <v>5</v>
      </c>
      <c r="B21" s="15" t="s">
        <v>34</v>
      </c>
      <c r="C21" s="15" t="s">
        <v>19</v>
      </c>
      <c r="D21" s="7" t="s">
        <v>56</v>
      </c>
      <c r="E21" s="8">
        <v>3</v>
      </c>
      <c r="F21" s="8" t="s">
        <v>22</v>
      </c>
    </row>
    <row r="22" spans="1:6" s="19" customFormat="1" ht="57.75" customHeight="1" x14ac:dyDescent="0.25">
      <c r="A22" s="8">
        <v>6</v>
      </c>
      <c r="B22" s="15" t="s">
        <v>18</v>
      </c>
      <c r="C22" s="15" t="s">
        <v>19</v>
      </c>
      <c r="D22" s="15" t="s">
        <v>37</v>
      </c>
      <c r="E22" s="8">
        <v>3</v>
      </c>
      <c r="F22" s="8" t="s">
        <v>22</v>
      </c>
    </row>
    <row r="23" spans="1:6" x14ac:dyDescent="0.25">
      <c r="A23" s="27" t="s">
        <v>23</v>
      </c>
      <c r="B23" s="28"/>
      <c r="C23" s="28"/>
      <c r="D23" s="29"/>
      <c r="E23" s="17">
        <f>AVERAGE(E17:E22)</f>
        <v>2.5</v>
      </c>
      <c r="F23" s="18" t="s">
        <v>22</v>
      </c>
    </row>
    <row r="25" spans="1:6" x14ac:dyDescent="0.25">
      <c r="A25" s="3"/>
      <c r="B25" s="30" t="s">
        <v>8</v>
      </c>
      <c r="C25" s="30"/>
      <c r="D25" s="30"/>
    </row>
    <row r="26" spans="1:6" x14ac:dyDescent="0.25">
      <c r="A26" s="3"/>
      <c r="B26" s="10" t="s">
        <v>24</v>
      </c>
      <c r="C26" s="11">
        <f>COUNTIF(F17:F22,"=Высокий")</f>
        <v>3</v>
      </c>
      <c r="D26" s="12"/>
    </row>
    <row r="27" spans="1:6" x14ac:dyDescent="0.25">
      <c r="A27" s="3"/>
      <c r="B27" s="10" t="s">
        <v>25</v>
      </c>
      <c r="C27" s="11">
        <f>COUNTIF(F17:F22,"=Средний")</f>
        <v>3</v>
      </c>
      <c r="D27" s="12"/>
    </row>
    <row r="28" spans="1:6" x14ac:dyDescent="0.25">
      <c r="B28" s="10" t="s">
        <v>26</v>
      </c>
      <c r="C28" s="11">
        <f>COUNTIF(F17:F22,"=Низкий")</f>
        <v>0</v>
      </c>
      <c r="D28" s="12"/>
    </row>
    <row r="29" spans="1:6" x14ac:dyDescent="0.25">
      <c r="A29" s="9"/>
      <c r="C29" s="4"/>
    </row>
    <row r="30" spans="1:6" x14ac:dyDescent="0.25">
      <c r="A30" s="20" t="s">
        <v>57</v>
      </c>
      <c r="B30" s="21"/>
      <c r="C30" s="21"/>
      <c r="D30" s="21"/>
      <c r="E30" s="21"/>
      <c r="F30" s="21"/>
    </row>
    <row r="32" spans="1:6" ht="15.75" x14ac:dyDescent="0.25">
      <c r="A32" s="13" t="s">
        <v>27</v>
      </c>
      <c r="B32" s="14"/>
      <c r="C32" s="14"/>
      <c r="D32" s="14" t="s">
        <v>28</v>
      </c>
      <c r="E32" s="14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Грызлова</vt:lpstr>
      <vt:lpstr>Колмаков</vt:lpstr>
      <vt:lpstr>Миргатулин</vt:lpstr>
      <vt:lpstr>Орлов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СЮТур-СТ</dc:creator>
  <cp:lastModifiedBy>СЮТур-СТ</cp:lastModifiedBy>
  <cp:lastPrinted>2020-12-21T04:34:03Z</cp:lastPrinted>
  <dcterms:created xsi:type="dcterms:W3CDTF">2020-11-26T07:56:31Z</dcterms:created>
  <dcterms:modified xsi:type="dcterms:W3CDTF">2021-06-18T07:21:32Z</dcterms:modified>
</cp:coreProperties>
</file>